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265 Excel Trimestral 3er trimestre\"/>
    </mc:Choice>
  </mc:AlternateContent>
  <bookViews>
    <workbookView xWindow="0" yWindow="0" windowWidth="20490" windowHeight="7620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26" i="4" l="1"/>
  <c r="F46" i="4"/>
  <c r="F48" i="4" s="1"/>
  <c r="G26" i="4"/>
  <c r="G46" i="4"/>
  <c r="B28" i="4"/>
  <c r="C28" i="4"/>
  <c r="G48" i="4" l="1"/>
</calcChain>
</file>

<file path=xl/sharedStrings.xml><?xml version="1.0" encoding="utf-8"?>
<sst xmlns="http://schemas.openxmlformats.org/spreadsheetml/2006/main" count="59" uniqueCount="59">
  <si>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</si>
  <si>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</si>
  <si>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</si>
  <si>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</si>
  <si>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</si>
  <si>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</si>
  <si>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</si>
  <si>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</si>
  <si>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</si>
  <si>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</si>
  <si>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</si>
  <si>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</si>
  <si>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</si>
  <si>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</si>
  <si>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</si>
  <si>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</si>
  <si>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</si>
  <si>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</si>
  <si>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</si>
  <si>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</si>
  <si>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</si>
  <si>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</si>
  <si>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</si>
  <si>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</si>
  <si>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</si>
  <si>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</si>
  <si>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</si>
  <si>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</si>
  <si>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</si>
  <si>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</si>
  <si>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</si>
  <si>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</si>
  <si>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</si>
  <si>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</si>
  <si>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</si>
  <si>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</si>
  <si>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</si>
  <si>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</si>
  <si>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</si>
  <si>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</si>
  <si>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</si>
  <si>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</si>
  <si>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</si>
  <si>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</si>
  <si>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</si>
  <si>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</si>
  <si>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</si>
  <si>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</si>
  <si>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</si>
  <si>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</si>
  <si>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</si>
  <si>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</si>
  <si>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</si>
  <si>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</si>
  <si>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</si>
  <si>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</si>
  <si>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</si>
  <si>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</si>
  <si>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DE SAN FELIPE
Estado de Situación Financiera
01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</si>
</sst>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2057400</xdr:colOff>
      <xdr:row>49</xdr:row>
      <xdr:rowOff>133350</xdr:rowOff>
    </xdr:from>
    <xdr:to>
      <xdr:col>5</xdr:col>
      <xdr:colOff>226440</xdr:colOff>
      <xdr:row>52</xdr:row>
      <xdr:rowOff>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482" t="65892" r="45353" b="31237"/>
        <a:stretch/>
      </xdr:blipFill>
      <xdr:spPr>
        <a:xfrm>
          <a:off x="2057400" y="7648575"/>
          <a:ext cx="7932165" cy="29527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GridLines="0" tabSelected="1" view="pageBreakPreview" zoomScaleNormal="100" zoomScaleSheetLayoutView="100" workbookViewId="0">
      <selection sqref="A1:G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103436276.41</v>
      </c>
      <c r="C5" s="12">
        <v>88141123.25</v>
      </c>
      <c r="D5" s="17"/>
      <c r="E5" s="11" t="s">
        <v>41</v>
      </c>
      <c r="F5" s="12">
        <v>1697341.53</v>
      </c>
      <c r="G5" s="5">
        <v>16007624.810000001</v>
      </c>
    </row>
    <row r="6" spans="1:7" x14ac:dyDescent="0.2">
      <c r="A6" s="30" t="s">
        <v>28</v>
      </c>
      <c r="B6" s="12">
        <v>4542976.8099999996</v>
      </c>
      <c r="C6" s="12">
        <v>4391284.03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30891943.460000001</v>
      </c>
      <c r="C7" s="12">
        <v>28781347.809999999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138871196.68000001</v>
      </c>
      <c r="C13" s="10">
        <f>SUM(C5:C11)</f>
        <v>121313755.09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1697341.53</v>
      </c>
      <c r="G14" s="5">
        <f>SUM(G5:G12)</f>
        <v>16007624.810000001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617899503.50999999</v>
      </c>
      <c r="C18" s="12">
        <v>497506070.18000001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66525565.060000002</v>
      </c>
      <c r="C19" s="12">
        <v>62541754.68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1569892.83</v>
      </c>
      <c r="C20" s="12">
        <v>1569892.83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-47287609.229999997</v>
      </c>
      <c r="C21" s="12">
        <v>-47287609.229999997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41621.93</v>
      </c>
      <c r="C22" s="12">
        <v>41621.93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638748974.0999999</v>
      </c>
      <c r="C26" s="10">
        <f>SUM(C16:C24)</f>
        <v>514371730.39000005</v>
      </c>
      <c r="D26" s="17"/>
      <c r="E26" s="39" t="s">
        <v>57</v>
      </c>
      <c r="F26" s="10">
        <f>SUM(F24+F14)</f>
        <v>1697341.53</v>
      </c>
      <c r="G26" s="6">
        <f>SUM(G14+G24)</f>
        <v>16007624.810000001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777620170.77999997</v>
      </c>
      <c r="C28" s="10">
        <f>C13+C26</f>
        <v>635685485.48000002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76615486.819999993</v>
      </c>
      <c r="G30" s="6">
        <f>SUM(G31:G33)</f>
        <v>76560258.079999998</v>
      </c>
    </row>
    <row r="31" spans="1:7" x14ac:dyDescent="0.2">
      <c r="A31" s="31"/>
      <c r="B31" s="15"/>
      <c r="C31" s="15"/>
      <c r="D31" s="17"/>
      <c r="E31" s="11" t="s">
        <v>2</v>
      </c>
      <c r="F31" s="12">
        <v>72302784.049999997</v>
      </c>
      <c r="G31" s="5">
        <v>72302784.049999997</v>
      </c>
    </row>
    <row r="32" spans="1:7" x14ac:dyDescent="0.2">
      <c r="A32" s="31"/>
      <c r="B32" s="15"/>
      <c r="C32" s="15"/>
      <c r="D32" s="17"/>
      <c r="E32" s="11" t="s">
        <v>18</v>
      </c>
      <c r="F32" s="12">
        <v>4312702.7699999996</v>
      </c>
      <c r="G32" s="5">
        <v>4257474.03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699307342.43000007</v>
      </c>
      <c r="G35" s="6">
        <f>SUM(G36:G40)</f>
        <v>543117602.59000003</v>
      </c>
    </row>
    <row r="36" spans="1:7" x14ac:dyDescent="0.2">
      <c r="A36" s="31"/>
      <c r="B36" s="15"/>
      <c r="C36" s="15"/>
      <c r="D36" s="17"/>
      <c r="E36" s="11" t="s">
        <v>52</v>
      </c>
      <c r="F36" s="12">
        <v>156775380.83000001</v>
      </c>
      <c r="G36" s="5">
        <v>87484742.459999993</v>
      </c>
    </row>
    <row r="37" spans="1:7" x14ac:dyDescent="0.2">
      <c r="A37" s="31"/>
      <c r="B37" s="15"/>
      <c r="C37" s="15"/>
      <c r="D37" s="17"/>
      <c r="E37" s="11" t="s">
        <v>19</v>
      </c>
      <c r="F37" s="12">
        <v>542490517.10000002</v>
      </c>
      <c r="G37" s="5">
        <v>455591415.63</v>
      </c>
    </row>
    <row r="38" spans="1:7" x14ac:dyDescent="0.2">
      <c r="A38" s="31"/>
      <c r="B38" s="16"/>
      <c r="C38" s="16"/>
      <c r="D38" s="17"/>
      <c r="E38" s="11" t="s">
        <v>3</v>
      </c>
      <c r="F38" s="12">
        <v>41444.5</v>
      </c>
      <c r="G38" s="5">
        <v>41444.5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775922829.25</v>
      </c>
      <c r="G46" s="5">
        <f>SUM(G42+G35+G30)</f>
        <v>619677860.67000008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777620170.77999997</v>
      </c>
      <c r="G48" s="20">
        <f>G46+G26</f>
        <v>635685485.48000002</v>
      </c>
    </row>
    <row r="49" spans="1:7" x14ac:dyDescent="0.2">
      <c r="A49" s="33"/>
      <c r="B49" s="34"/>
      <c r="C49" s="35"/>
      <c r="D49" s="35"/>
      <c r="E49" s="35"/>
      <c r="F49" s="35"/>
      <c r="G49" s="36"/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2020-10-23T18:45:38Z</cp:lastPrinted>
  <dcterms:created xsi:type="dcterms:W3CDTF">2012-12-11T20:26:08Z</dcterms:created>
  <dcterms:modified xsi:type="dcterms:W3CDTF">2020-11-30T17:25:02Z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